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ěra\Documents\ČMS\ČMS_Plzeň\Konference_2025_JEZ\"/>
    </mc:Choice>
  </mc:AlternateContent>
  <xr:revisionPtr revIDLastSave="0" documentId="13_ncr:1_{464A1899-7EFD-4584-BEB7-21F899F79D09}" xr6:coauthVersionLast="47" xr6:coauthVersionMax="47" xr10:uidLastSave="{00000000-0000-0000-0000-000000000000}"/>
  <bookViews>
    <workbookView xWindow="-108" yWindow="-108" windowWidth="23256" windowHeight="12456" xr2:uid="{3FB6A995-10C9-431E-B9CF-5DFC5C5FD7BA}"/>
  </bookViews>
  <sheets>
    <sheet name="List1" sheetId="1" r:id="rId1"/>
  </sheets>
  <definedNames>
    <definedName name="_xlnm.Print_Area" localSheetId="0">List1!$A$1:$G$33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C16" i="1"/>
  <c r="C15" i="1"/>
  <c r="C14" i="1"/>
  <c r="G16" i="1" l="1"/>
  <c r="G15" i="1"/>
  <c r="G14" i="1"/>
  <c r="G12" i="1"/>
  <c r="C20" i="1" l="1"/>
  <c r="F16" i="1"/>
  <c r="F15" i="1"/>
  <c r="F14" i="1"/>
  <c r="C33" i="1" l="1"/>
  <c r="C13" i="1" l="1"/>
  <c r="C12" i="1"/>
  <c r="G20" i="1" l="1"/>
</calcChain>
</file>

<file path=xl/sharedStrings.xml><?xml version="1.0" encoding="utf-8"?>
<sst xmlns="http://schemas.openxmlformats.org/spreadsheetml/2006/main" count="53" uniqueCount="51">
  <si>
    <t>Příjmení, jméno, titul:</t>
  </si>
  <si>
    <t>E-mail:</t>
  </si>
  <si>
    <t>Název organizace:</t>
  </si>
  <si>
    <t>Adresa, PSČ:</t>
  </si>
  <si>
    <t>Číslo účtu plátce:</t>
  </si>
  <si>
    <t>E-mail pro zaslání daňového dokladu:</t>
  </si>
  <si>
    <t>DPH %</t>
  </si>
  <si>
    <t>Cena bez DPH (Kč)</t>
  </si>
  <si>
    <t>Cena s DPH (Kč)</t>
  </si>
  <si>
    <t>K úhradě celkem (Kč)</t>
  </si>
  <si>
    <t>Vložné na konferenci pro člena ČMS</t>
  </si>
  <si>
    <t>Vložné na konferenci pro nečlena ČMS</t>
  </si>
  <si>
    <t>Na účet ČMS uhrazeno celkem</t>
  </si>
  <si>
    <t>Daňový doklad o platbě bude zaslán na e-mailovou adresu uvedenou v přihlášce.</t>
  </si>
  <si>
    <t>Stav přihlášky:</t>
  </si>
  <si>
    <t>Mobil:</t>
  </si>
  <si>
    <t>Ubytování si každý hradí sám, při příjezdu.</t>
  </si>
  <si>
    <t>NE</t>
  </si>
  <si>
    <t>ANO</t>
  </si>
  <si>
    <t>tištěný</t>
  </si>
  <si>
    <t>flash</t>
  </si>
  <si>
    <t>oba</t>
  </si>
  <si>
    <t>jednolůžkový</t>
  </si>
  <si>
    <t>dvoulůžkový</t>
  </si>
  <si>
    <t>požadavek vybrán na jiné přihlášce</t>
  </si>
  <si>
    <t>člen</t>
  </si>
  <si>
    <t>nečlen</t>
  </si>
  <si>
    <r>
      <t xml:space="preserve">Objednávám </t>
    </r>
    <r>
      <rPr>
        <b/>
        <sz val="9"/>
        <color theme="1"/>
        <rFont val="Calibri"/>
        <family val="2"/>
        <charset val="238"/>
        <scheme val="minor"/>
      </rPr>
      <t>vyberte možnost</t>
    </r>
  </si>
  <si>
    <r>
      <t>Závazně objednávám</t>
    </r>
    <r>
      <rPr>
        <sz val="11"/>
        <color theme="1"/>
        <rFont val="Calibri"/>
        <family val="2"/>
        <charset val="238"/>
        <scheme val="minor"/>
      </rPr>
      <t xml:space="preserve">                                vyberte možnost </t>
    </r>
  </si>
  <si>
    <t>nepožaduji nocleh</t>
  </si>
  <si>
    <t>Sborník v tištěné formě *)</t>
  </si>
  <si>
    <t>Sborník flash disk *)</t>
  </si>
  <si>
    <t xml:space="preserve">Pozn.: *) Jeden sborník tištěný / flash zdarma; tj. k úhradě "0" </t>
  </si>
  <si>
    <t>IČ, DIČ:</t>
  </si>
  <si>
    <t>Objednávám závazně                        (Vyplňte všechna barevná políčka):</t>
  </si>
  <si>
    <t>Přihlášku nevyplňujte ručně a nekopírujte!</t>
  </si>
  <si>
    <t>Děkujeme za vyplněnou přihlášku.</t>
  </si>
  <si>
    <r>
      <t>Závazná objednávka rezervace na ubytování</t>
    </r>
    <r>
      <rPr>
        <b/>
        <i/>
        <sz val="12"/>
        <rFont val="Calibri"/>
        <family val="2"/>
        <charset val="238"/>
        <scheme val="minor"/>
      </rPr>
      <t xml:space="preserve"> (ceny včetně DPH)</t>
    </r>
  </si>
  <si>
    <r>
      <t>Uvedená cena je smluvní. Účastník bere na vědomí, že zaplacená částka se při neúčasti nevrací a při oznámení méně jak 14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pracovních dnů před zahájením akce a </t>
    </r>
    <r>
      <rPr>
        <b/>
        <i/>
        <sz val="11"/>
        <color theme="1"/>
        <rFont val="Calibri"/>
        <family val="2"/>
        <charset val="238"/>
        <scheme val="minor"/>
      </rPr>
      <t>při zrušení rezervace na ubytování po 27.3.2024 se na ubytování budou vztahovat platné storno podmínky</t>
    </r>
    <r>
      <rPr>
        <sz val="11"/>
        <color theme="1"/>
        <rFont val="Calibri"/>
        <family val="2"/>
        <charset val="238"/>
        <scheme val="minor"/>
      </rPr>
      <t xml:space="preserve">.                                                                            </t>
    </r>
  </si>
  <si>
    <r>
      <rPr>
        <b/>
        <sz val="12"/>
        <color rgb="FF0070C0"/>
        <rFont val="Calibri"/>
        <family val="2"/>
        <charset val="238"/>
        <scheme val="minor"/>
      </rPr>
      <t>ZÁVAZNÁ PŘIHLÁŠKA</t>
    </r>
    <r>
      <rPr>
        <b/>
        <sz val="10"/>
        <color rgb="FF0070C0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</t>
    </r>
    <r>
      <rPr>
        <b/>
        <sz val="11"/>
        <color theme="1"/>
        <rFont val="Calibri"/>
        <family val="2"/>
        <charset val="238"/>
        <scheme val="minor"/>
      </rPr>
      <t>Termín: 8.4. a 9.4.2025</t>
    </r>
    <r>
      <rPr>
        <b/>
        <sz val="10"/>
        <color theme="1"/>
        <rFont val="Calibri"/>
        <family val="2"/>
        <charset val="238"/>
        <scheme val="minor"/>
      </rPr>
      <t xml:space="preserve">         </t>
    </r>
    <r>
      <rPr>
        <sz val="9"/>
        <color theme="1"/>
        <rFont val="Calibri"/>
        <family val="2"/>
        <charset val="238"/>
        <scheme val="minor"/>
      </rPr>
      <t>PRIMAVERA Hotel &amp; Congress centre Plzeň</t>
    </r>
    <r>
      <rPr>
        <sz val="10"/>
        <color theme="1"/>
        <rFont val="Calibri"/>
        <family val="2"/>
        <charset val="238"/>
        <scheme val="minor"/>
      </rPr>
      <t>, Nepomucká 1058/128</t>
    </r>
  </si>
  <si>
    <t>Nocleh 7.4. / 8.4.2025 pokoj:</t>
  </si>
  <si>
    <t>Nocleh 8.4. / 9.4.2025 pokoj:</t>
  </si>
  <si>
    <t>jednolůžkový 1990 Kč/noc</t>
  </si>
  <si>
    <t>dvoulůžkový 2840 Kč/noc</t>
  </si>
  <si>
    <r>
      <t xml:space="preserve"> Ko 625-25                                                                                   MĚŘICÍ TECHNIKA PRO KONTROLU JAKOSTI                           </t>
    </r>
    <r>
      <rPr>
        <sz val="12"/>
        <color rgb="FF0070C0"/>
        <rFont val="Calibri"/>
        <family val="2"/>
        <charset val="238"/>
        <scheme val="minor"/>
      </rPr>
      <t xml:space="preserve"> </t>
    </r>
    <r>
      <rPr>
        <b/>
        <sz val="12"/>
        <color rgb="FF0070C0"/>
        <rFont val="Calibri"/>
        <family val="2"/>
        <charset val="238"/>
        <scheme val="minor"/>
      </rPr>
      <t>s výstavkou měřicí techniky</t>
    </r>
  </si>
  <si>
    <r>
      <t xml:space="preserve">Účastnický poplatek poukažte do </t>
    </r>
    <r>
      <rPr>
        <b/>
        <sz val="11"/>
        <color rgb="FFFF0000"/>
        <rFont val="Calibri"/>
        <family val="2"/>
        <charset val="238"/>
        <scheme val="minor"/>
      </rPr>
      <t>24.3. 2025</t>
    </r>
    <r>
      <rPr>
        <b/>
        <sz val="11"/>
        <color theme="1"/>
        <rFont val="Calibri"/>
        <family val="2"/>
        <charset val="238"/>
        <scheme val="minor"/>
      </rPr>
      <t xml:space="preserve"> na účet ČMS u ČSOB č. ú. 193646448/0300, VS 625. </t>
    </r>
    <r>
      <rPr>
        <i/>
        <sz val="11"/>
        <color theme="1"/>
        <rFont val="Calibri"/>
        <family val="2"/>
        <charset val="238"/>
        <scheme val="minor"/>
      </rPr>
      <t>Do zprávy pro příjemce uveďte, prosím, jméno účastníka.</t>
    </r>
    <r>
      <rPr>
        <b/>
        <sz val="11"/>
        <color theme="1"/>
        <rFont val="Calibri"/>
        <family val="2"/>
        <charset val="238"/>
        <scheme val="minor"/>
      </rPr>
      <t xml:space="preserve"> Při platbě v pozdějším termínu (jen po domluvě s paní Vidimovou) je nutno předložit u prezence potvrzení o platbě.</t>
    </r>
  </si>
  <si>
    <r>
      <rPr>
        <sz val="11"/>
        <color theme="1"/>
        <rFont val="Calibri"/>
        <family val="2"/>
        <charset val="238"/>
        <scheme val="minor"/>
      </rPr>
      <t>Vyplněnou</t>
    </r>
    <r>
      <rPr>
        <b/>
        <sz val="11"/>
        <color theme="1"/>
        <rFont val="Calibri"/>
        <family val="2"/>
        <charset val="238"/>
        <scheme val="minor"/>
      </rPr>
      <t xml:space="preserve"> přihlášku ve formátu Excel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zašlete</t>
    </r>
    <r>
      <rPr>
        <sz val="11"/>
        <color theme="1"/>
        <rFont val="Calibri"/>
        <family val="2"/>
        <charset val="238"/>
        <scheme val="minor"/>
      </rPr>
      <t xml:space="preserve"> na</t>
    </r>
    <r>
      <rPr>
        <b/>
        <sz val="11"/>
        <color theme="1"/>
        <rFont val="Calibri"/>
        <family val="2"/>
        <charset val="238"/>
        <scheme val="minor"/>
      </rPr>
      <t xml:space="preserve"> cms-zk@csvts.cz </t>
    </r>
    <r>
      <rPr>
        <sz val="11"/>
        <color theme="1"/>
        <rFont val="Calibri"/>
        <family val="2"/>
        <charset val="238"/>
        <scheme val="minor"/>
      </rPr>
      <t xml:space="preserve">a kopii na </t>
    </r>
    <r>
      <rPr>
        <b/>
        <sz val="11"/>
        <color theme="1"/>
        <rFont val="Calibri"/>
        <family val="2"/>
        <charset val="238"/>
        <scheme val="minor"/>
      </rPr>
      <t>predseda-cms@csvts.cz</t>
    </r>
    <r>
      <rPr>
        <sz val="11"/>
        <color theme="1"/>
        <rFont val="Calibri"/>
        <family val="2"/>
        <charset val="238"/>
        <scheme val="minor"/>
      </rPr>
      <t xml:space="preserve"> , </t>
    </r>
    <r>
      <rPr>
        <b/>
        <sz val="11"/>
        <color theme="1"/>
        <rFont val="Calibri"/>
        <family val="2"/>
        <charset val="238"/>
        <scheme val="minor"/>
      </rPr>
      <t xml:space="preserve">nejpozději do </t>
    </r>
    <r>
      <rPr>
        <b/>
        <sz val="11"/>
        <color rgb="FFFF0000"/>
        <rFont val="Calibri"/>
        <family val="2"/>
        <charset val="238"/>
        <scheme val="minor"/>
      </rPr>
      <t xml:space="preserve">20. 3. 2025.    </t>
    </r>
    <r>
      <rPr>
        <sz val="11"/>
        <rFont val="Calibri"/>
        <family val="2"/>
        <charset val="238"/>
        <scheme val="minor"/>
      </rPr>
      <t xml:space="preserve">Případné informace podá paní  Vidimová,  tel.: +420 606 957 233. </t>
    </r>
  </si>
  <si>
    <t>Vyolněnou přihlášku ve formátu Excel můžete uložit jako dokumet .PDF a do názvu souboru vložit jméno účastníka.</t>
  </si>
  <si>
    <t xml:space="preserve">Oběd 8. 4. 2025 </t>
  </si>
  <si>
    <t>Společná večeře 8 .4. 2025 formou bufetu</t>
  </si>
  <si>
    <t xml:space="preserve">Oběd 9. 4.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</si>
</sst>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CA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1" xfId="0" applyBorder="1"/>
    <xf numFmtId="0" fontId="3" fillId="0" borderId="1" xfId="0" quotePrefix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/>
    <xf numFmtId="0" fontId="3" fillId="0" borderId="1" xfId="0" applyFont="1" applyBorder="1" applyAlignment="1" applyProtection="1">
      <alignment horizontal="center"/>
      <protection locked="0"/>
    </xf>
    <xf numFmtId="164" fontId="3" fillId="0" borderId="8" xfId="0" applyNumberFormat="1" applyFont="1" applyBorder="1" applyAlignment="1">
      <alignment horizontal="center"/>
    </xf>
    <xf numFmtId="0" fontId="1" fillId="0" borderId="8" xfId="0" applyFont="1" applyBorder="1"/>
    <xf numFmtId="164" fontId="5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2" fontId="3" fillId="0" borderId="1" xfId="0" applyNumberFormat="1" applyFont="1" applyBorder="1" applyAlignment="1" applyProtection="1">
      <alignment horizontal="center"/>
      <protection locked="0" hidden="1"/>
    </xf>
    <xf numFmtId="164" fontId="5" fillId="0" borderId="1" xfId="0" applyNumberFormat="1" applyFont="1" applyBorder="1" applyAlignment="1" applyProtection="1">
      <alignment horizontal="center"/>
      <protection locked="0" hidden="1"/>
    </xf>
    <xf numFmtId="0" fontId="0" fillId="0" borderId="0" xfId="0" applyProtection="1">
      <protection locked="0"/>
    </xf>
    <xf numFmtId="0" fontId="10" fillId="0" borderId="2" xfId="0" applyFont="1" applyBorder="1"/>
    <xf numFmtId="0" fontId="19" fillId="0" borderId="1" xfId="0" quotePrefix="1" applyFont="1" applyBorder="1" applyAlignment="1" applyProtection="1">
      <alignment horizontal="center"/>
      <protection hidden="1"/>
    </xf>
    <xf numFmtId="0" fontId="0" fillId="0" borderId="10" xfId="0" applyBorder="1"/>
    <xf numFmtId="0" fontId="0" fillId="0" borderId="0" xfId="0" applyProtection="1">
      <protection hidden="1"/>
    </xf>
    <xf numFmtId="0" fontId="18" fillId="0" borderId="9" xfId="0" applyFont="1" applyBorder="1" applyAlignment="1">
      <alignment vertic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/>
      <protection hidden="1"/>
    </xf>
    <xf numFmtId="164" fontId="16" fillId="0" borderId="3" xfId="0" applyNumberFormat="1" applyFont="1" applyBorder="1" applyAlignment="1">
      <alignment horizontal="left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left"/>
    </xf>
    <xf numFmtId="1" fontId="3" fillId="0" borderId="1" xfId="0" applyNumberFormat="1" applyFont="1" applyBorder="1" applyAlignment="1" applyProtection="1">
      <alignment horizontal="center"/>
      <protection locked="0" hidden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/>
    <xf numFmtId="0" fontId="0" fillId="0" borderId="4" xfId="0" applyBorder="1"/>
    <xf numFmtId="0" fontId="3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5" fillId="2" borderId="3" xfId="1" applyFill="1" applyBorder="1" applyAlignment="1" applyProtection="1">
      <alignment horizontal="left"/>
      <protection locked="0"/>
    </xf>
    <xf numFmtId="0" fontId="0" fillId="0" borderId="3" xfId="0" applyBorder="1"/>
    <xf numFmtId="49" fontId="0" fillId="2" borderId="2" xfId="0" applyNumberForma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2" borderId="13" xfId="0" applyFont="1" applyFill="1" applyBorder="1" applyAlignment="1" applyProtection="1">
      <alignment horizontal="center"/>
      <protection hidden="1"/>
    </xf>
    <xf numFmtId="0" fontId="19" fillId="0" borderId="12" xfId="0" quotePrefix="1" applyFont="1" applyBorder="1" applyAlignment="1" applyProtection="1">
      <alignment horizontal="center" vertical="center"/>
      <protection hidden="1"/>
    </xf>
    <xf numFmtId="0" fontId="19" fillId="0" borderId="13" xfId="0" quotePrefix="1" applyFont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0" borderId="3" xfId="0" applyNumberFormat="1" applyBorder="1"/>
    <xf numFmtId="49" fontId="0" fillId="0" borderId="4" xfId="0" applyNumberFormat="1" applyBorder="1"/>
    <xf numFmtId="49" fontId="22" fillId="2" borderId="3" xfId="1" applyNumberFormat="1" applyFont="1" applyFill="1" applyBorder="1" applyAlignment="1" applyProtection="1">
      <alignment horizontal="left"/>
      <protection locked="0"/>
    </xf>
    <xf numFmtId="49" fontId="22" fillId="0" borderId="3" xfId="0" applyNumberFormat="1" applyFont="1" applyBorder="1"/>
    <xf numFmtId="49" fontId="22" fillId="0" borderId="4" xfId="0" applyNumberFormat="1" applyFont="1" applyBorder="1"/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/>
      <protection hidden="1"/>
    </xf>
    <xf numFmtId="0" fontId="4" fillId="0" borderId="0" xfId="0" applyFont="1"/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6" fillId="0" borderId="10" xfId="0" applyFont="1" applyBorder="1" applyProtection="1">
      <protection locked="0" hidden="1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64" fontId="15" fillId="0" borderId="5" xfId="0" applyNumberFormat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E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fmlaLink="$H$12" fmlaRange="$J$11:$J$13" noThreeD="1" sel="1" val="0"/>
</file>

<file path=xl/ctrlProps/ctrlProp2.xml><?xml version="1.0" encoding="utf-8"?>
<formControlPr xmlns="http://schemas.microsoft.com/office/spreadsheetml/2009/9/main" objectType="Drop" dropStyle="combo" dx="26" fmlaLink="$H$14" fmlaRange="$I$12:$I$14" noThreeD="1" sel="1" val="0"/>
</file>

<file path=xl/ctrlProps/ctrlProp3.xml><?xml version="1.0" encoding="utf-8"?>
<formControlPr xmlns="http://schemas.microsoft.com/office/spreadsheetml/2009/9/main" objectType="Drop" dropStyle="combo" dx="26" fmlaLink="$H$15" fmlaRange="$I$12:$I$14" noThreeD="1" sel="1" val="0"/>
</file>

<file path=xl/ctrlProps/ctrlProp4.xml><?xml version="1.0" encoding="utf-8"?>
<formControlPr xmlns="http://schemas.microsoft.com/office/spreadsheetml/2009/9/main" objectType="Drop" dropStyle="combo" dx="26" fmlaLink="$H$16" fmlaRange="$I$12:$I$14" noThreeD="1" sel="1" val="0"/>
</file>

<file path=xl/ctrlProps/ctrlProp5.xml><?xml version="1.0" encoding="utf-8"?>
<formControlPr xmlns="http://schemas.microsoft.com/office/spreadsheetml/2009/9/main" objectType="Drop" dropStyle="combo" dx="26" fmlaLink="$H$17" fmlaRange="$I$15:$I$18" noThreeD="1" sel="1" val="0"/>
</file>

<file path=xl/ctrlProps/ctrlProp6.xml><?xml version="1.0" encoding="utf-8"?>
<formControlPr xmlns="http://schemas.microsoft.com/office/spreadsheetml/2009/9/main" objectType="Drop" dropStyle="combo" dx="26" fmlaLink="$H$23" fmlaRange="$I$23:$I$27" noThreeD="1" sel="1" val="0"/>
</file>

<file path=xl/ctrlProps/ctrlProp7.xml><?xml version="1.0" encoding="utf-8"?>
<formControlPr xmlns="http://schemas.microsoft.com/office/spreadsheetml/2009/9/main" objectType="Drop" dropStyle="combo" dx="26" fmlaLink="$H$25" fmlaRange="$I$23:$I$27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</xdr:colOff>
      <xdr:row>0</xdr:row>
      <xdr:rowOff>92110</xdr:rowOff>
    </xdr:from>
    <xdr:to>
      <xdr:col>0</xdr:col>
      <xdr:colOff>609599</xdr:colOff>
      <xdr:row>0</xdr:row>
      <xdr:rowOff>663610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" y="92110"/>
          <a:ext cx="548640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11</xdr:row>
          <xdr:rowOff>190500</xdr:rowOff>
        </xdr:from>
        <xdr:to>
          <xdr:col>5</xdr:col>
          <xdr:colOff>853440</xdr:colOff>
          <xdr:row>12</xdr:row>
          <xdr:rowOff>106680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13</xdr:row>
          <xdr:rowOff>45720</xdr:rowOff>
        </xdr:from>
        <xdr:to>
          <xdr:col>5</xdr:col>
          <xdr:colOff>845820</xdr:colOff>
          <xdr:row>13</xdr:row>
          <xdr:rowOff>251460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14</xdr:row>
          <xdr:rowOff>38100</xdr:rowOff>
        </xdr:from>
        <xdr:to>
          <xdr:col>5</xdr:col>
          <xdr:colOff>853440</xdr:colOff>
          <xdr:row>14</xdr:row>
          <xdr:rowOff>236220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</xdr:row>
          <xdr:rowOff>38100</xdr:rowOff>
        </xdr:from>
        <xdr:to>
          <xdr:col>5</xdr:col>
          <xdr:colOff>861060</xdr:colOff>
          <xdr:row>15</xdr:row>
          <xdr:rowOff>236220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16</xdr:row>
          <xdr:rowOff>190500</xdr:rowOff>
        </xdr:from>
        <xdr:to>
          <xdr:col>5</xdr:col>
          <xdr:colOff>868680</xdr:colOff>
          <xdr:row>17</xdr:row>
          <xdr:rowOff>106680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152400</xdr:rowOff>
        </xdr:from>
        <xdr:to>
          <xdr:col>6</xdr:col>
          <xdr:colOff>914400</xdr:colOff>
          <xdr:row>23</xdr:row>
          <xdr:rowOff>160020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137160</xdr:rowOff>
        </xdr:from>
        <xdr:to>
          <xdr:col>6</xdr:col>
          <xdr:colOff>922020</xdr:colOff>
          <xdr:row>25</xdr:row>
          <xdr:rowOff>129540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78B7-819E-4CFC-82A2-54568DF2E317}">
  <dimension ref="A1:K38"/>
  <sheetViews>
    <sheetView tabSelected="1" topLeftCell="A9" zoomScale="91" zoomScaleNormal="91" workbookViewId="0">
      <selection activeCell="A30" sqref="A30:G30"/>
    </sheetView>
  </sheetViews>
  <sheetFormatPr defaultRowHeight="14.4" x14ac:dyDescent="0.3"/>
  <cols>
    <col min="1" max="1" width="10.109375" customWidth="1"/>
    <col min="2" max="2" width="26.44140625" customWidth="1"/>
    <col min="3" max="3" width="13" customWidth="1"/>
    <col min="4" max="4" width="7.44140625" customWidth="1"/>
    <col min="5" max="5" width="12.6640625" customWidth="1"/>
    <col min="6" max="6" width="14.109375" customWidth="1"/>
    <col min="7" max="7" width="14.88671875" customWidth="1"/>
    <col min="8" max="8" width="1.109375" hidden="1" customWidth="1"/>
    <col min="9" max="9" width="36.44140625" hidden="1" customWidth="1"/>
    <col min="10" max="10" width="10.88671875" hidden="1" customWidth="1"/>
  </cols>
  <sheetData>
    <row r="1" spans="1:11" ht="55.8" customHeight="1" x14ac:dyDescent="0.3">
      <c r="A1" s="13"/>
      <c r="B1" s="50" t="s">
        <v>44</v>
      </c>
      <c r="C1" s="51"/>
      <c r="D1" s="51"/>
      <c r="E1" s="52"/>
      <c r="F1" s="53" t="s">
        <v>39</v>
      </c>
      <c r="G1" s="54"/>
    </row>
    <row r="2" spans="1:11" ht="19.95" customHeight="1" x14ac:dyDescent="0.3">
      <c r="A2" s="46" t="s">
        <v>0</v>
      </c>
      <c r="B2" s="47"/>
      <c r="C2" s="62"/>
      <c r="D2" s="56"/>
      <c r="E2" s="56"/>
      <c r="F2" s="56"/>
      <c r="G2" s="47"/>
    </row>
    <row r="3" spans="1:11" ht="19.95" customHeight="1" x14ac:dyDescent="0.3">
      <c r="A3" s="4" t="s">
        <v>2</v>
      </c>
      <c r="B3" s="16"/>
      <c r="C3" s="62"/>
      <c r="D3" s="56"/>
      <c r="E3" s="56"/>
      <c r="F3" s="56"/>
      <c r="G3" s="47"/>
    </row>
    <row r="4" spans="1:11" ht="19.95" customHeight="1" x14ac:dyDescent="0.3">
      <c r="A4" s="4" t="s">
        <v>3</v>
      </c>
      <c r="B4" s="16"/>
      <c r="C4" s="62"/>
      <c r="D4" s="56"/>
      <c r="E4" s="56"/>
      <c r="F4" s="56"/>
      <c r="G4" s="47"/>
    </row>
    <row r="5" spans="1:11" ht="19.95" customHeight="1" x14ac:dyDescent="0.3">
      <c r="A5" s="4" t="s">
        <v>33</v>
      </c>
      <c r="B5" s="16"/>
      <c r="C5" s="57"/>
      <c r="D5" s="56"/>
      <c r="E5" s="56"/>
      <c r="F5" s="56"/>
      <c r="G5" s="47"/>
    </row>
    <row r="6" spans="1:11" ht="19.95" customHeight="1" x14ac:dyDescent="0.3">
      <c r="A6" s="4" t="s">
        <v>4</v>
      </c>
      <c r="B6" s="16"/>
      <c r="C6" s="63"/>
      <c r="D6" s="64"/>
      <c r="E6" s="64"/>
      <c r="F6" s="64"/>
      <c r="G6" s="65"/>
    </row>
    <row r="7" spans="1:11" ht="19.95" customHeight="1" x14ac:dyDescent="0.3">
      <c r="A7" s="4" t="s">
        <v>15</v>
      </c>
      <c r="B7" s="16"/>
      <c r="C7" s="66"/>
      <c r="D7" s="67"/>
      <c r="E7" s="67"/>
      <c r="F7" s="67"/>
      <c r="G7" s="68"/>
    </row>
    <row r="8" spans="1:11" ht="19.95" customHeight="1" x14ac:dyDescent="0.3">
      <c r="A8" s="4" t="s">
        <v>1</v>
      </c>
      <c r="B8" s="16"/>
      <c r="C8" s="55"/>
      <c r="D8" s="56"/>
      <c r="E8" s="56"/>
      <c r="F8" s="56"/>
      <c r="G8" s="47"/>
    </row>
    <row r="9" spans="1:11" ht="19.95" customHeight="1" x14ac:dyDescent="0.3">
      <c r="A9" s="4" t="s">
        <v>5</v>
      </c>
      <c r="B9" s="16"/>
      <c r="C9" s="55"/>
      <c r="D9" s="56"/>
      <c r="E9" s="56"/>
      <c r="F9" s="56"/>
      <c r="G9" s="47"/>
    </row>
    <row r="10" spans="1:11" ht="5.4" customHeight="1" x14ac:dyDescent="0.3">
      <c r="A10" s="3"/>
      <c r="B10" s="1"/>
      <c r="C10" s="1"/>
      <c r="D10" s="1"/>
      <c r="E10" s="1"/>
      <c r="F10" s="1"/>
      <c r="G10" s="2"/>
    </row>
    <row r="11" spans="1:11" ht="31.2" customHeight="1" x14ac:dyDescent="0.3">
      <c r="A11" s="48" t="s">
        <v>34</v>
      </c>
      <c r="B11" s="49"/>
      <c r="C11" s="5" t="s">
        <v>7</v>
      </c>
      <c r="D11" s="6" t="s">
        <v>6</v>
      </c>
      <c r="E11" s="39" t="s">
        <v>8</v>
      </c>
      <c r="F11" s="15" t="s">
        <v>27</v>
      </c>
      <c r="G11" s="5" t="s">
        <v>9</v>
      </c>
    </row>
    <row r="12" spans="1:11" ht="22.05" customHeight="1" x14ac:dyDescent="0.3">
      <c r="A12" s="4" t="s">
        <v>11</v>
      </c>
      <c r="B12" s="4"/>
      <c r="C12" s="25">
        <f>(E12/1.21)</f>
        <v>5578.5123966942147</v>
      </c>
      <c r="D12" s="8">
        <v>21</v>
      </c>
      <c r="E12" s="40">
        <v>6750</v>
      </c>
      <c r="F12" s="58"/>
      <c r="G12" s="60" t="str">
        <f>IF(H12=3,E12,IF(H12=2,E13,""))</f>
        <v/>
      </c>
      <c r="H12" s="27">
        <v>1</v>
      </c>
      <c r="J12" s="31" t="s">
        <v>25</v>
      </c>
      <c r="K12" s="31"/>
    </row>
    <row r="13" spans="1:11" ht="22.05" customHeight="1" x14ac:dyDescent="0.3">
      <c r="A13" s="4" t="s">
        <v>10</v>
      </c>
      <c r="B13" s="4"/>
      <c r="C13" s="25">
        <f>(E13/1.21)</f>
        <v>5330.5785123966944</v>
      </c>
      <c r="D13" s="8">
        <v>21</v>
      </c>
      <c r="E13" s="41">
        <v>6450</v>
      </c>
      <c r="F13" s="59"/>
      <c r="G13" s="61"/>
      <c r="I13" t="s">
        <v>18</v>
      </c>
      <c r="J13" s="31" t="s">
        <v>26</v>
      </c>
      <c r="K13" s="31"/>
    </row>
    <row r="14" spans="1:11" ht="22.05" customHeight="1" x14ac:dyDescent="0.3">
      <c r="A14" s="4" t="s">
        <v>48</v>
      </c>
      <c r="B14" s="4"/>
      <c r="C14" s="25">
        <f>(E14/1.12)</f>
        <v>330.35714285714283</v>
      </c>
      <c r="D14" s="38">
        <v>12</v>
      </c>
      <c r="E14" s="40">
        <v>370</v>
      </c>
      <c r="F14" s="35" t="str">
        <f t="shared" ref="F14:F16" si="0">IF(H14=1,"",IF(H14=2,"ANO", "NE"))</f>
        <v/>
      </c>
      <c r="G14" s="29" t="str">
        <f>IF(H14=2,E14,IF(H14=3,0,""))</f>
        <v/>
      </c>
      <c r="H14" s="27">
        <v>1</v>
      </c>
      <c r="I14" t="s">
        <v>17</v>
      </c>
    </row>
    <row r="15" spans="1:11" ht="22.05" customHeight="1" x14ac:dyDescent="0.3">
      <c r="A15" s="3" t="s">
        <v>49</v>
      </c>
      <c r="B15" s="4"/>
      <c r="C15" s="25">
        <f>(E15/1.12)</f>
        <v>526.78571428571422</v>
      </c>
      <c r="D15" s="38">
        <v>12</v>
      </c>
      <c r="E15" s="40">
        <v>590</v>
      </c>
      <c r="F15" s="35" t="str">
        <f t="shared" si="0"/>
        <v/>
      </c>
      <c r="G15" s="29" t="str">
        <f>IF(H15=2,E15,IF(H15=3,0,""))</f>
        <v/>
      </c>
      <c r="H15" s="27">
        <v>1</v>
      </c>
    </row>
    <row r="16" spans="1:11" ht="22.05" customHeight="1" x14ac:dyDescent="0.3">
      <c r="A16" s="4" t="s">
        <v>50</v>
      </c>
      <c r="B16" s="4"/>
      <c r="C16" s="25">
        <f>(E16/1.12)</f>
        <v>330.35714285714283</v>
      </c>
      <c r="D16" s="38">
        <v>12</v>
      </c>
      <c r="E16" s="40">
        <v>370</v>
      </c>
      <c r="F16" s="35" t="str">
        <f t="shared" si="0"/>
        <v/>
      </c>
      <c r="G16" s="29" t="str">
        <f>IF(H16=2,E16,IF(H16=3,0,""))</f>
        <v/>
      </c>
      <c r="H16" s="27">
        <v>1</v>
      </c>
      <c r="I16" t="s">
        <v>19</v>
      </c>
    </row>
    <row r="17" spans="1:9" ht="22.05" customHeight="1" x14ac:dyDescent="0.3">
      <c r="A17" s="4" t="s">
        <v>30</v>
      </c>
      <c r="B17" s="16"/>
      <c r="C17" s="43">
        <v>220</v>
      </c>
      <c r="D17" s="8">
        <v>0</v>
      </c>
      <c r="E17" s="94">
        <v>220</v>
      </c>
      <c r="F17" s="58"/>
      <c r="G17" s="60" t="str">
        <f>IF(OR(H17=2,H17=3),0,IF(H17=4,220,""))</f>
        <v/>
      </c>
      <c r="H17" s="27">
        <v>1</v>
      </c>
      <c r="I17" t="s">
        <v>20</v>
      </c>
    </row>
    <row r="18" spans="1:9" ht="22.05" customHeight="1" x14ac:dyDescent="0.3">
      <c r="A18" s="4" t="s">
        <v>31</v>
      </c>
      <c r="B18" s="16"/>
      <c r="C18" s="43">
        <v>220</v>
      </c>
      <c r="D18" s="8">
        <v>0</v>
      </c>
      <c r="E18" s="95"/>
      <c r="F18" s="59"/>
      <c r="G18" s="61"/>
      <c r="I18" t="s">
        <v>21</v>
      </c>
    </row>
    <row r="19" spans="1:9" ht="12" customHeight="1" x14ac:dyDescent="0.3">
      <c r="A19" s="28" t="s">
        <v>32</v>
      </c>
      <c r="B19" s="16"/>
      <c r="C19" s="25"/>
      <c r="D19" s="8"/>
      <c r="E19" s="8"/>
      <c r="F19" s="19"/>
      <c r="G19" s="12"/>
    </row>
    <row r="20" spans="1:9" ht="20.399999999999999" customHeight="1" x14ac:dyDescent="0.35">
      <c r="A20" s="10" t="s">
        <v>12</v>
      </c>
      <c r="B20" s="10"/>
      <c r="C20" s="26">
        <f>SUM(IF(G12="",0,G12)/1.21,IF(G13="",0,G13)/1.21,IF(G14="",0,G14)/1.12,IF(G15="",0,G15)/1.12,IF(G16="",0,G16)/1.12,IF(G17="",0,G17),IF(G18="",0,G18))</f>
        <v>0</v>
      </c>
      <c r="D20" s="7"/>
      <c r="E20" s="3"/>
      <c r="F20" s="3"/>
      <c r="G20" s="9">
        <f>SUM(G12:G18)</f>
        <v>0</v>
      </c>
    </row>
    <row r="21" spans="1:9" ht="6" customHeight="1" x14ac:dyDescent="0.35">
      <c r="A21" s="18"/>
      <c r="B21" s="17"/>
      <c r="C21" s="22"/>
      <c r="D21" s="14"/>
      <c r="E21" s="1"/>
      <c r="F21" s="1"/>
      <c r="G21" s="23"/>
    </row>
    <row r="22" spans="1:9" ht="27.6" customHeight="1" x14ac:dyDescent="0.35">
      <c r="A22" s="32" t="s">
        <v>37</v>
      </c>
      <c r="B22" s="21"/>
      <c r="C22" s="33"/>
      <c r="D22" s="34"/>
      <c r="F22" s="84" t="s">
        <v>28</v>
      </c>
      <c r="G22" s="85"/>
    </row>
    <row r="23" spans="1:9" ht="18.600000000000001" customHeight="1" x14ac:dyDescent="0.3">
      <c r="A23" s="90" t="s">
        <v>40</v>
      </c>
      <c r="B23" s="91"/>
      <c r="C23" s="36" t="s">
        <v>42</v>
      </c>
      <c r="D23" s="14"/>
      <c r="E23" s="2"/>
      <c r="F23" s="69"/>
      <c r="G23" s="70"/>
      <c r="H23" s="27">
        <v>1</v>
      </c>
    </row>
    <row r="24" spans="1:9" ht="18.600000000000001" customHeight="1" x14ac:dyDescent="0.3">
      <c r="A24" s="92"/>
      <c r="B24" s="93"/>
      <c r="C24" s="36" t="s">
        <v>43</v>
      </c>
      <c r="D24" s="14"/>
      <c r="E24" s="2"/>
      <c r="F24" s="71"/>
      <c r="G24" s="72"/>
      <c r="I24" t="s">
        <v>22</v>
      </c>
    </row>
    <row r="25" spans="1:9" ht="18.600000000000001" customHeight="1" x14ac:dyDescent="0.3">
      <c r="A25" s="90" t="s">
        <v>41</v>
      </c>
      <c r="B25" s="91"/>
      <c r="C25" s="36" t="s">
        <v>42</v>
      </c>
      <c r="D25" s="14"/>
      <c r="E25" s="2"/>
      <c r="F25" s="69"/>
      <c r="G25" s="70"/>
      <c r="H25" s="27">
        <v>1</v>
      </c>
      <c r="I25" t="s">
        <v>23</v>
      </c>
    </row>
    <row r="26" spans="1:9" ht="18.600000000000001" customHeight="1" x14ac:dyDescent="0.3">
      <c r="A26" s="92"/>
      <c r="B26" s="93"/>
      <c r="C26" s="36" t="s">
        <v>43</v>
      </c>
      <c r="D26" s="14"/>
      <c r="E26" s="2"/>
      <c r="F26" s="71"/>
      <c r="G26" s="72"/>
      <c r="I26" t="s">
        <v>24</v>
      </c>
    </row>
    <row r="27" spans="1:9" ht="10.199999999999999" customHeight="1" x14ac:dyDescent="0.3">
      <c r="A27" s="86" t="s">
        <v>16</v>
      </c>
      <c r="B27" s="87"/>
      <c r="C27" s="87"/>
      <c r="D27" s="34"/>
      <c r="G27" s="20"/>
      <c r="I27" t="s">
        <v>29</v>
      </c>
    </row>
    <row r="28" spans="1:9" ht="6.6" customHeight="1" x14ac:dyDescent="0.3">
      <c r="A28" s="88"/>
      <c r="B28" s="89"/>
      <c r="C28" s="89"/>
      <c r="F28" s="30"/>
      <c r="G28" s="11"/>
    </row>
    <row r="29" spans="1:9" ht="28.8" customHeight="1" x14ac:dyDescent="0.3">
      <c r="A29" s="78" t="s">
        <v>46</v>
      </c>
      <c r="B29" s="79"/>
      <c r="C29" s="80"/>
      <c r="D29" s="80"/>
      <c r="E29" s="80"/>
      <c r="F29" s="80"/>
      <c r="G29" s="49"/>
    </row>
    <row r="30" spans="1:9" ht="47.4" customHeight="1" x14ac:dyDescent="0.3">
      <c r="A30" s="74" t="s">
        <v>45</v>
      </c>
      <c r="B30" s="75"/>
      <c r="C30" s="76"/>
      <c r="D30" s="76"/>
      <c r="E30" s="76"/>
      <c r="F30" s="76"/>
      <c r="G30" s="77"/>
    </row>
    <row r="31" spans="1:9" ht="45" customHeight="1" x14ac:dyDescent="0.3">
      <c r="A31" s="82" t="s">
        <v>38</v>
      </c>
      <c r="B31" s="80"/>
      <c r="C31" s="56"/>
      <c r="D31" s="56"/>
      <c r="E31" s="56"/>
      <c r="F31" s="56"/>
      <c r="G31" s="47"/>
    </row>
    <row r="32" spans="1:9" ht="16.8" customHeight="1" x14ac:dyDescent="0.3">
      <c r="A32" s="81" t="s">
        <v>13</v>
      </c>
      <c r="B32" s="56"/>
      <c r="C32" s="56"/>
      <c r="D32" s="56"/>
      <c r="E32" s="56"/>
      <c r="F32" s="56"/>
      <c r="G32" s="47"/>
    </row>
    <row r="33" spans="1:7" ht="19.2" customHeight="1" x14ac:dyDescent="0.35">
      <c r="A33" s="42" t="s">
        <v>14</v>
      </c>
      <c r="B33" s="24"/>
      <c r="C33" s="83" t="str">
        <f>IF(OR(C2="",C3="",C4="",C5="",C6="",C7="",C8="",C9="",H12=1,F14="",F15="",F16="",G17="",H23=1,H25=1),"Přihlášku neodesílejte, není vyplněná celá.","Přhlášku je možné odeslat.")</f>
        <v>Přihlášku neodesílejte, není vyplněná celá.</v>
      </c>
      <c r="D33" s="83"/>
      <c r="E33" s="83"/>
      <c r="F33" s="83"/>
      <c r="G33" s="11"/>
    </row>
    <row r="34" spans="1:7" ht="18" x14ac:dyDescent="0.35">
      <c r="C34" s="73"/>
      <c r="D34" s="73"/>
      <c r="E34" s="73"/>
      <c r="F34" s="73"/>
    </row>
    <row r="36" spans="1:7" ht="15.6" x14ac:dyDescent="0.3">
      <c r="A36" s="37" t="s">
        <v>35</v>
      </c>
    </row>
    <row r="37" spans="1:7" ht="30" customHeight="1" x14ac:dyDescent="0.3">
      <c r="A37" s="44" t="s">
        <v>47</v>
      </c>
      <c r="B37" s="45"/>
      <c r="C37" s="45"/>
      <c r="D37" s="45"/>
      <c r="E37" s="45"/>
      <c r="F37" s="45"/>
      <c r="G37" s="45"/>
    </row>
    <row r="38" spans="1:7" x14ac:dyDescent="0.3">
      <c r="A38" t="s">
        <v>36</v>
      </c>
    </row>
  </sheetData>
  <sheetProtection algorithmName="SHA-512" hashValue="1xiJ06hEQ1kVx+4eXpcKeRFk1kFjCSkEanaF+kvdoa2Rn90YQdWYQf/i5kzvc1FUdTZQzDiZH5aw6RbH31+zfA==" saltValue="wL46YSiQX6jo6K+th0L4hg==" spinCount="100000" sheet="1" objects="1" scenarios="1"/>
  <mergeCells count="30">
    <mergeCell ref="F25:G26"/>
    <mergeCell ref="F17:F18"/>
    <mergeCell ref="C34:F34"/>
    <mergeCell ref="A30:G30"/>
    <mergeCell ref="A29:G29"/>
    <mergeCell ref="A32:G32"/>
    <mergeCell ref="A31:G31"/>
    <mergeCell ref="C33:F33"/>
    <mergeCell ref="F22:G22"/>
    <mergeCell ref="A27:C28"/>
    <mergeCell ref="A23:B24"/>
    <mergeCell ref="A25:B26"/>
    <mergeCell ref="G17:G18"/>
    <mergeCell ref="E17:E18"/>
    <mergeCell ref="A37:G37"/>
    <mergeCell ref="A2:B2"/>
    <mergeCell ref="A11:B11"/>
    <mergeCell ref="B1:E1"/>
    <mergeCell ref="F1:G1"/>
    <mergeCell ref="C8:G8"/>
    <mergeCell ref="C9:G9"/>
    <mergeCell ref="C5:G5"/>
    <mergeCell ref="F12:F13"/>
    <mergeCell ref="G12:G13"/>
    <mergeCell ref="C2:G2"/>
    <mergeCell ref="C3:G3"/>
    <mergeCell ref="C4:G4"/>
    <mergeCell ref="C6:G6"/>
    <mergeCell ref="C7:G7"/>
    <mergeCell ref="F23:G24"/>
  </mergeCells>
  <pageMargins left="0.25" right="0.25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Drop Down 13">
              <controlPr defaultSize="0" autoLine="0" autoPict="0">
                <anchor moveWithCells="1">
                  <from>
                    <xdr:col>5</xdr:col>
                    <xdr:colOff>68580</xdr:colOff>
                    <xdr:row>11</xdr:row>
                    <xdr:rowOff>190500</xdr:rowOff>
                  </from>
                  <to>
                    <xdr:col>5</xdr:col>
                    <xdr:colOff>853440</xdr:colOff>
                    <xdr:row>12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Drop Down 15">
              <controlPr defaultSize="0" autoLine="0" autoPict="0">
                <anchor moveWithCells="1">
                  <from>
                    <xdr:col>5</xdr:col>
                    <xdr:colOff>60960</xdr:colOff>
                    <xdr:row>13</xdr:row>
                    <xdr:rowOff>45720</xdr:rowOff>
                  </from>
                  <to>
                    <xdr:col>5</xdr:col>
                    <xdr:colOff>845820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Drop Down 16">
              <controlPr defaultSize="0" autoLine="0" autoPict="0">
                <anchor moveWithCells="1">
                  <from>
                    <xdr:col>5</xdr:col>
                    <xdr:colOff>68580</xdr:colOff>
                    <xdr:row>14</xdr:row>
                    <xdr:rowOff>38100</xdr:rowOff>
                  </from>
                  <to>
                    <xdr:col>5</xdr:col>
                    <xdr:colOff>853440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Drop Down 17">
              <controlPr defaultSize="0" autoLine="0" autoPict="0">
                <anchor moveWithCells="1">
                  <from>
                    <xdr:col>5</xdr:col>
                    <xdr:colOff>76200</xdr:colOff>
                    <xdr:row>15</xdr:row>
                    <xdr:rowOff>38100</xdr:rowOff>
                  </from>
                  <to>
                    <xdr:col>5</xdr:col>
                    <xdr:colOff>861060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Drop Down 18">
              <controlPr defaultSize="0" autoLine="0" autoPict="0">
                <anchor moveWithCells="1">
                  <from>
                    <xdr:col>5</xdr:col>
                    <xdr:colOff>83820</xdr:colOff>
                    <xdr:row>16</xdr:row>
                    <xdr:rowOff>190500</xdr:rowOff>
                  </from>
                  <to>
                    <xdr:col>5</xdr:col>
                    <xdr:colOff>868680</xdr:colOff>
                    <xdr:row>17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Drop Down 23">
              <controlPr defaultSize="0" autoLine="0" autoPict="0">
                <anchor moveWithCells="1">
                  <from>
                    <xdr:col>5</xdr:col>
                    <xdr:colOff>30480</xdr:colOff>
                    <xdr:row>22</xdr:row>
                    <xdr:rowOff>152400</xdr:rowOff>
                  </from>
                  <to>
                    <xdr:col>6</xdr:col>
                    <xdr:colOff>914400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Drop Down 24">
              <controlPr defaultSize="0" autoLine="0" autoPict="0">
                <anchor moveWithCells="1">
                  <from>
                    <xdr:col>5</xdr:col>
                    <xdr:colOff>38100</xdr:colOff>
                    <xdr:row>24</xdr:row>
                    <xdr:rowOff>137160</xdr:rowOff>
                  </from>
                  <to>
                    <xdr:col>6</xdr:col>
                    <xdr:colOff>922020</xdr:colOff>
                    <xdr:row>25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Věra Ježková</cp:lastModifiedBy>
  <cp:lastPrinted>2025-01-27T09:12:31Z</cp:lastPrinted>
  <dcterms:created xsi:type="dcterms:W3CDTF">2023-01-05T20:50:58Z</dcterms:created>
  <dcterms:modified xsi:type="dcterms:W3CDTF">2025-01-27T20:22:41Z</dcterms:modified>
</cp:coreProperties>
</file>